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H29\00 担当者\岸上\工事\道路\道路改良\Ｒ２三土　国道４３９号　三・東祖谷菅生名頃　道路改良工事（２）（残工事ＥＦＧＨＩ）\ＰＰＩ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6" i="1"/>
  <c r="G35" i="1"/>
  <c r="G33" i="1"/>
  <c r="G32" i="1" s="1"/>
  <c r="G29" i="1"/>
  <c r="G28" i="1" s="1"/>
  <c r="G20" i="1"/>
  <c r="G19" i="1" s="1"/>
  <c r="G17" i="1"/>
  <c r="G16" i="1"/>
  <c r="G12" i="1"/>
  <c r="G11" i="1" s="1"/>
  <c r="G38" i="1" l="1"/>
  <c r="G10" i="1"/>
  <c r="G43" i="1" l="1"/>
  <c r="G45" i="1" s="1"/>
  <c r="G46" i="1" s="1"/>
  <c r="G41" i="1"/>
</calcChain>
</file>

<file path=xl/sharedStrings.xml><?xml version="1.0" encoding="utf-8"?>
<sst xmlns="http://schemas.openxmlformats.org/spreadsheetml/2006/main" count="87" uniqueCount="58">
  <si>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</si>
  <si>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</si>
  <si>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</si>
  <si>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</si>
  <si>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</si>
  <si>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三・東祖谷菅生名頃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</si>
  <si>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</si>
  <si>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</si>
  <si>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</si>
  <si>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</si>
  <si>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</si>
  <si>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</si>
  <si>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</si>
  <si>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</si>
  <si>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</si>
  <si>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路床盛土工</t>
  </si>
  <si>
    <t>路床盛土</t>
  </si>
  <si>
    <t>m3</t>
  </si>
  <si>
    <t>土砂等運搬</t>
  </si>
  <si>
    <t>積込(ﾙｰｽﾞ)</t>
  </si>
  <si>
    <t>法面工</t>
  </si>
  <si>
    <t>かご工</t>
  </si>
  <si>
    <t>ふとんかご</t>
  </si>
  <si>
    <t>m</t>
  </si>
  <si>
    <t>擁壁工</t>
  </si>
  <si>
    <t>場所打擁壁工</t>
  </si>
  <si>
    <t>ｺﾝｸﾘｰﾄ　</t>
  </si>
  <si>
    <t>型枠</t>
  </si>
  <si>
    <t>m2</t>
  </si>
  <si>
    <t>足場
　手摺先行型枠組足場</t>
  </si>
  <si>
    <t>掛m2</t>
  </si>
  <si>
    <t>目地板</t>
  </si>
  <si>
    <t>水抜ﾊﾟｲﾌﾟ</t>
  </si>
  <si>
    <t>吸出し防止材</t>
  </si>
  <si>
    <t>練石積み</t>
  </si>
  <si>
    <t>防護柵工</t>
  </si>
  <si>
    <t>路側防護柵工</t>
  </si>
  <si>
    <t>ｶﾞｰﾄﾞﾚｰﾙ</t>
  </si>
  <si>
    <t>ｶﾞｰﾄﾞﾚｰﾙ補強鉄筋</t>
  </si>
  <si>
    <t>t</t>
  </si>
  <si>
    <t>道路付属施設工</t>
  </si>
  <si>
    <t>道路付属物工</t>
  </si>
  <si>
    <t>車線分離標</t>
  </si>
  <si>
    <t>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</si>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</sst>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M7" sqref="M7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G11+G16+G19+G28+G32+G35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40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44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G21+G22+G23+G24+G25+G26+G27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100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240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9">
        <v>300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28</v>
      </c>
      <c r="F24" s="9">
        <v>17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23</v>
      </c>
      <c r="F25" s="9">
        <v>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28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28</v>
      </c>
      <c r="F27" s="9">
        <v>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23</v>
      </c>
      <c r="F30" s="9">
        <v>46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39</v>
      </c>
      <c r="F31" s="10">
        <v>7.0000000000000007E-2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40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41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43</v>
      </c>
      <c r="F34" s="9">
        <v>7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44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45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46</v>
      </c>
      <c r="E37" s="8" t="s">
        <v>47</v>
      </c>
      <c r="F37" s="9">
        <v>20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48</v>
      </c>
      <c r="B38" s="24"/>
      <c r="C38" s="24"/>
      <c r="D38" s="24"/>
      <c r="E38" s="8" t="s">
        <v>13</v>
      </c>
      <c r="F38" s="9">
        <v>1</v>
      </c>
      <c r="G38" s="11">
        <f>G11+G16+G19+G28+G32+G35</f>
        <v>0</v>
      </c>
      <c r="I38" s="13">
        <v>29</v>
      </c>
      <c r="J38" s="14">
        <v>20</v>
      </c>
    </row>
    <row r="39" spans="1:10" ht="42" customHeight="1" x14ac:dyDescent="0.15">
      <c r="A39" s="23" t="s">
        <v>49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200</v>
      </c>
    </row>
    <row r="40" spans="1:10" ht="42" customHeight="1" x14ac:dyDescent="0.15">
      <c r="A40" s="6"/>
      <c r="B40" s="24" t="s">
        <v>50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51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/>
    </row>
    <row r="42" spans="1:10" ht="42" customHeight="1" x14ac:dyDescent="0.15">
      <c r="A42" s="6"/>
      <c r="B42" s="24" t="s">
        <v>52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>
        <v>210</v>
      </c>
    </row>
    <row r="43" spans="1:10" ht="42" customHeight="1" x14ac:dyDescent="0.15">
      <c r="A43" s="23" t="s">
        <v>53</v>
      </c>
      <c r="B43" s="24"/>
      <c r="C43" s="24"/>
      <c r="D43" s="24"/>
      <c r="E43" s="8" t="s">
        <v>13</v>
      </c>
      <c r="F43" s="9">
        <v>1</v>
      </c>
      <c r="G43" s="11">
        <f>G38+G39+G42</f>
        <v>0</v>
      </c>
      <c r="I43" s="13">
        <v>34</v>
      </c>
      <c r="J43" s="14"/>
    </row>
    <row r="44" spans="1:10" ht="42" customHeight="1" x14ac:dyDescent="0.15">
      <c r="A44" s="6"/>
      <c r="B44" s="24" t="s">
        <v>54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>
        <v>220</v>
      </c>
    </row>
    <row r="45" spans="1:10" ht="42" customHeight="1" x14ac:dyDescent="0.15">
      <c r="A45" s="23" t="s">
        <v>55</v>
      </c>
      <c r="B45" s="24"/>
      <c r="C45" s="24"/>
      <c r="D45" s="24"/>
      <c r="E45" s="8" t="s">
        <v>13</v>
      </c>
      <c r="F45" s="9">
        <v>1</v>
      </c>
      <c r="G45" s="11">
        <f>G43+G44</f>
        <v>0</v>
      </c>
      <c r="I45" s="13">
        <v>36</v>
      </c>
      <c r="J45" s="14">
        <v>30</v>
      </c>
    </row>
    <row r="46" spans="1:10" ht="42" customHeight="1" x14ac:dyDescent="0.15">
      <c r="A46" s="25" t="s">
        <v>56</v>
      </c>
      <c r="B46" s="26"/>
      <c r="C46" s="26"/>
      <c r="D46" s="26"/>
      <c r="E46" s="15" t="s">
        <v>57</v>
      </c>
      <c r="F46" s="16" t="s">
        <v>57</v>
      </c>
      <c r="G46" s="17">
        <f>G45</f>
        <v>0</v>
      </c>
      <c r="I46" s="18">
        <v>37</v>
      </c>
      <c r="J46" s="18">
        <v>90</v>
      </c>
    </row>
  </sheetData>
  <sheetProtection sheet="1"/>
  <mergeCells count="43">
    <mergeCell ref="B44:D44"/>
    <mergeCell ref="A45:D45"/>
    <mergeCell ref="A46:D46"/>
    <mergeCell ref="A39:D39"/>
    <mergeCell ref="B40:D40"/>
    <mergeCell ref="A41:D41"/>
    <mergeCell ref="B42:D42"/>
    <mergeCell ref="A43:D43"/>
    <mergeCell ref="D34"/>
    <mergeCell ref="B35:D35"/>
    <mergeCell ref="C36:D36"/>
    <mergeCell ref="D37"/>
    <mergeCell ref="A38:D38"/>
    <mergeCell ref="C29:D29"/>
    <mergeCell ref="D30"/>
    <mergeCell ref="D31"/>
    <mergeCell ref="B32:D32"/>
    <mergeCell ref="C33:D33"/>
    <mergeCell ref="D24"/>
    <mergeCell ref="D25"/>
    <mergeCell ref="D26"/>
    <mergeCell ref="D27"/>
    <mergeCell ref="B28:D28"/>
    <mergeCell ref="B19:D19"/>
    <mergeCell ref="C20: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Kishigami Masaharu</cp:lastModifiedBy>
  <dcterms:created xsi:type="dcterms:W3CDTF">2020-03-13T00:52:27Z</dcterms:created>
  <dcterms:modified xsi:type="dcterms:W3CDTF">2020-03-13T00:52:47Z</dcterms:modified>
</cp:coreProperties>
</file>